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320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0" i="1" l="1"/>
  <c r="H40" i="1"/>
  <c r="K39" i="1"/>
  <c r="H39" i="1"/>
  <c r="M38" i="1"/>
  <c r="H38" i="1"/>
  <c r="H37" i="1"/>
  <c r="H36" i="1"/>
  <c r="H35" i="1"/>
  <c r="O30" i="1"/>
  <c r="O29" i="1"/>
  <c r="O28" i="1"/>
  <c r="O27" i="1"/>
  <c r="O26" i="1"/>
  <c r="N16" i="1"/>
  <c r="G16" i="1"/>
  <c r="N15" i="1"/>
  <c r="G15" i="1"/>
  <c r="N14" i="1"/>
  <c r="G14" i="1"/>
  <c r="B14" i="1"/>
  <c r="N13" i="1"/>
  <c r="G13" i="1"/>
  <c r="B13" i="1"/>
  <c r="G12" i="1"/>
  <c r="K11" i="1"/>
  <c r="F10" i="1"/>
  <c r="F9" i="1"/>
  <c r="F8" i="1"/>
  <c r="F7" i="1"/>
  <c r="F6" i="1"/>
  <c r="J3" i="1"/>
  <c r="I3" i="1"/>
  <c r="D3" i="1"/>
</calcChain>
</file>

<file path=xl/sharedStrings.xml><?xml version="1.0" encoding="utf-8"?>
<sst xmlns="http://schemas.openxmlformats.org/spreadsheetml/2006/main" count="342" uniqueCount="234">
  <si>
    <t>Outdoor Fun ($2.99)</t>
  </si>
  <si>
    <t>Social Adventures ($14.99)</t>
  </si>
  <si>
    <t>Abilipad ($19.99)</t>
  </si>
  <si>
    <t>Small Talk Consonant Blends (Free)</t>
  </si>
  <si>
    <t>Melody Match LIte (Free)</t>
  </si>
  <si>
    <t>Language Adventures ($19.99)</t>
  </si>
  <si>
    <t>Peek-a-zoo($0.99)</t>
  </si>
  <si>
    <t>ABA Flashcards Musical Instruments ($0.99)</t>
  </si>
  <si>
    <t>iLive Grammar Winter ($4.99)</t>
  </si>
  <si>
    <t>Words - Homonyms ($0.99)</t>
  </si>
  <si>
    <t>Walle Advanced ($2.99)</t>
  </si>
  <si>
    <t>The Social Express ($89.99)</t>
  </si>
  <si>
    <t>SR Naming ($39.99)</t>
  </si>
  <si>
    <t>d2u Dictation and Transcription (Free)</t>
  </si>
  <si>
    <t>Angelina Ballerina's New Ballet Teacher ($2.99)</t>
  </si>
  <si>
    <t>Verbal Victor ($6.99)</t>
  </si>
  <si>
    <t>Oppposite Day ($9.99)</t>
  </si>
  <si>
    <t>One Voice-AAC ($199.99)</t>
  </si>
  <si>
    <t>Small Talk Letters, Numbers, Colors (Free)</t>
  </si>
  <si>
    <t>Things that You Can Hear ($1.99)</t>
  </si>
  <si>
    <t>Comparative Adjectives (Free)</t>
  </si>
  <si>
    <t>Category Carousel ($9.99)</t>
  </si>
  <si>
    <t>Story Builder ($7.99)</t>
  </si>
  <si>
    <t>Picture the Sentence ($9.99)</t>
  </si>
  <si>
    <t>iLive Grammar Botany ($4.99)</t>
  </si>
  <si>
    <t>Same Sound Spell Bound (Homophones ) (Free)</t>
  </si>
  <si>
    <t>Voice Cards Are Not Flashcards (Free)</t>
  </si>
  <si>
    <t>What Would You Do At Home If Fun Deck ($1.99)</t>
  </si>
  <si>
    <t>House of Learning ($6.99)</t>
  </si>
  <si>
    <t>Pic-Z Tag ($0.99)</t>
  </si>
  <si>
    <t>Thomas and Friends Day of the Diesels ($4.99)</t>
  </si>
  <si>
    <t>Calm Counter ($2.99)</t>
  </si>
  <si>
    <t>Profile of Phonological Awareness ($29.99)</t>
  </si>
  <si>
    <t>One Voice-AAC Lite (Free)</t>
  </si>
  <si>
    <t>Articulation Flip Books (Free)</t>
  </si>
  <si>
    <t>Secret Sound ($0.99)</t>
  </si>
  <si>
    <t>Tell Me About It ($9.99)</t>
  </si>
  <si>
    <t>Fun &amp; Functional ($9.99)</t>
  </si>
  <si>
    <t>If Then Fun Deck ($1.99)</t>
  </si>
  <si>
    <t>Peekaboo Barn ($1.99)</t>
  </si>
  <si>
    <t>iLive Grammar Autumn ($4.99)</t>
  </si>
  <si>
    <t>Fish School HD ($1.99)</t>
  </si>
  <si>
    <t>Today Screen ($2.99)</t>
  </si>
  <si>
    <t>What Would You Do At School Fun Deck ($1.99)</t>
  </si>
  <si>
    <t>ABA Flashcards Actions ($.99)</t>
  </si>
  <si>
    <t>DAF Professional ($9.99)</t>
  </si>
  <si>
    <t>Anamalia for iPad ($3.99)</t>
  </si>
  <si>
    <t>Conversation Social Stories andSimple PECS Communication Tool ($3.99)</t>
  </si>
  <si>
    <t>What Are They Thinking ($1.99)</t>
  </si>
  <si>
    <t>Grace Picture Exchange for Nonverbal People ($24.99)</t>
  </si>
  <si>
    <t>Say It Again ($2.99)</t>
  </si>
  <si>
    <t>Create a Car ($0.99)</t>
  </si>
  <si>
    <t>Go-Togethers ($9.99)</t>
  </si>
  <si>
    <t>60 Story Starters ($1.99)</t>
  </si>
  <si>
    <t>Wheels on the Bus ($0.99)</t>
  </si>
  <si>
    <t>Grammar Up ($4.99)</t>
  </si>
  <si>
    <t>Word Wizard - Talking Movable Alphabet ($2.99)</t>
  </si>
  <si>
    <t>Pill Time ($0.99)</t>
  </si>
  <si>
    <t>How Would You Feel If Fun Deck ($1.99)</t>
  </si>
  <si>
    <t>ABA Flashcards Earth Science ($0.99)</t>
  </si>
  <si>
    <t>Bartlebee's Book of Buttons Vol1: The Far Away Island ($0.99)</t>
  </si>
  <si>
    <t>Potty Training Social Story ($3.99)</t>
  </si>
  <si>
    <t>Sign to Talk ($19.99)</t>
  </si>
  <si>
    <t>TouchChat HD-AAC ($149.99)</t>
  </si>
  <si>
    <t>Sound Shaker ($1.99)</t>
  </si>
  <si>
    <t>Memory Train ($1.99)</t>
  </si>
  <si>
    <t>Conversation Cards ($1.99)</t>
  </si>
  <si>
    <t>Old MacDonald by Duck Duck Moose ($1.99)</t>
  </si>
  <si>
    <t>Grammar App HD ($0.99)</t>
  </si>
  <si>
    <t>Build a Word - Easy Spelling ($2.99)</t>
  </si>
  <si>
    <t>Lumosity Brain Trainer (Free)</t>
  </si>
  <si>
    <t>Middle School Confidential 1 Be Confident in Who You Are ($2.99)</t>
  </si>
  <si>
    <t>ABA Flashcards Emotions ($0.99)</t>
  </si>
  <si>
    <t>3D Storybook - The Wrong Side of the Bed in 3D ($2.99)</t>
  </si>
  <si>
    <t>iPractice Verbs ($9.99)</t>
  </si>
  <si>
    <t>Let's Name Things Fun Deck (Free)</t>
  </si>
  <si>
    <t>OneVoice-AAC ($199.99)</t>
  </si>
  <si>
    <t>Doodlecast for Kids ($1.99)</t>
  </si>
  <si>
    <t>Touch the Sound (Free)</t>
  </si>
  <si>
    <t>Spark HD ($1.99)</t>
  </si>
  <si>
    <t>Itsy Bitsy Spider ($1.99)</t>
  </si>
  <si>
    <t>Grammar Games by Tap to Learn ($0.99)</t>
  </si>
  <si>
    <t>Word Wagon HD ($1.99)</t>
  </si>
  <si>
    <t>LocateMeNow ($0.99)</t>
  </si>
  <si>
    <t>Middle School Confidential 2 Real Friends Vs The Other Kind ($2.99)</t>
  </si>
  <si>
    <t>ABA Flashcards Famous Places ($0.99)</t>
  </si>
  <si>
    <t>Jake and the Beanstalk Children's Interactive Storybook ($3.99)</t>
  </si>
  <si>
    <t>Fun and Functional ($9.99)</t>
  </si>
  <si>
    <t>Practicing Pragmatics Fun Deck ($1.99)</t>
  </si>
  <si>
    <t>SoundingBoard ($44.99)</t>
  </si>
  <si>
    <t>STS House ($4.99)</t>
  </si>
  <si>
    <t>Easy Concepts ($4.99)</t>
  </si>
  <si>
    <t>The Naming Test ($19.99)</t>
  </si>
  <si>
    <t>Preposition Builder ($7.99)</t>
  </si>
  <si>
    <t>Word Magic ($0.99)</t>
  </si>
  <si>
    <t>Index Card ($4.99)</t>
  </si>
  <si>
    <t>I Don't Like Pink HD ($1.99)</t>
  </si>
  <si>
    <t>ABA Flashcards Fruits and Nuts ($0.99)</t>
  </si>
  <si>
    <t>Cinderella - Nosy Crow Animated picture book ($7.99)</t>
  </si>
  <si>
    <t>Preposition Remix ($9.99)</t>
  </si>
  <si>
    <t>Irregular Varbs Fun Deck ($1.99)</t>
  </si>
  <si>
    <t>My Choice Board ($9.99)</t>
  </si>
  <si>
    <t>Bag Game ($0.99)</t>
  </si>
  <si>
    <t>Basic Sequencing Skills ($0.99)</t>
  </si>
  <si>
    <t>Autism and PDD Grammar ($34.99)</t>
  </si>
  <si>
    <t>ABC Monsters ($2.99)</t>
  </si>
  <si>
    <t>Flashcards Deluxe ($3.99)</t>
  </si>
  <si>
    <t>iBernard HD (Free)</t>
  </si>
  <si>
    <t>The Penelope Rose HD ($4.99)</t>
  </si>
  <si>
    <t>Categories Learning Center ($9.99)</t>
  </si>
  <si>
    <t>Plurals Fun Deck ($1.99)</t>
  </si>
  <si>
    <t>Scene Speak ($9.99)</t>
  </si>
  <si>
    <t>Stack N Puzzles - Kid's Puzzle Adventure Game ($1.99)</t>
  </si>
  <si>
    <t>What's that Sound Learning to Listen and Identify Sounds ($1.99)</t>
  </si>
  <si>
    <t>Irregular Verbs Fun Deck ($5.99)</t>
  </si>
  <si>
    <t>Alphabet Fun ($2.99)</t>
  </si>
  <si>
    <t>Corkulus($4.99)</t>
  </si>
  <si>
    <t>Look in My Eyes 1 Restaurant ($2.99)</t>
  </si>
  <si>
    <t>Word Warp Xtreme (Free)</t>
  </si>
  <si>
    <t>Hugless Douglass and Interactive Book ($2.99)</t>
  </si>
  <si>
    <t>Rainbow Sentences ($7.99)</t>
  </si>
  <si>
    <t>Speak It! Text to Speech ($1.99)</t>
  </si>
  <si>
    <t>ABC Go ($2.99)</t>
  </si>
  <si>
    <t>Plurals Fun Deck ($5.99)</t>
  </si>
  <si>
    <t>Rhyming Words (Free)</t>
  </si>
  <si>
    <t>Remember the Mild (Free)</t>
  </si>
  <si>
    <t>iCreate Social Skills Stories ($4.99)</t>
  </si>
  <si>
    <t>Hudson Alpha iCell (free)</t>
  </si>
  <si>
    <t>My Dad Drives a Roller Coaster Car ($1.99)</t>
  </si>
  <si>
    <t>Question Builder ($5.99)</t>
  </si>
  <si>
    <t>Phrase Board (Free)</t>
  </si>
  <si>
    <t>ABC Play ($2.99)</t>
  </si>
  <si>
    <t>Preposition Pets ($1.99)</t>
  </si>
  <si>
    <t>Sentence Maker ($0.99)</t>
  </si>
  <si>
    <t>StoryLine for Schools (Free)</t>
  </si>
  <si>
    <t>Homophones Photo Fun Deck ($5.99)</t>
  </si>
  <si>
    <t>Curious George at the Zoo for iPad (Free)</t>
  </si>
  <si>
    <t>iConverse ($9.99)</t>
  </si>
  <si>
    <t>ABC Food ($2.99)</t>
  </si>
  <si>
    <t>Fun Deck Following Directions ($1.99)</t>
  </si>
  <si>
    <t>Shake A Phrase ($1.99)</t>
  </si>
  <si>
    <t>Auditory Rhyming AR ($29.99)</t>
  </si>
  <si>
    <t>Clicky Sticky Cars ($0.99)</t>
  </si>
  <si>
    <t>Fierce Gray Mouse HD ($2.99)</t>
  </si>
  <si>
    <t>Grammar Jammers Primary (Free)</t>
  </si>
  <si>
    <t>Splingo's Language Universe ($2.99)</t>
  </si>
  <si>
    <t>QuestionIt ($24.99)</t>
  </si>
  <si>
    <t>Compound Words Montessori ($1.99)</t>
  </si>
  <si>
    <t>Hidden Curriculum for Kids ($1.99)</t>
  </si>
  <si>
    <t>Opposite Ocean (Free)</t>
  </si>
  <si>
    <t>FIve LIttle Monkeys Jumping on the Bed ($2.99)</t>
  </si>
  <si>
    <t>Magical Concepts ($19.99)</t>
  </si>
  <si>
    <t>Little Finder ABC (Free)</t>
  </si>
  <si>
    <t>Hidden Curriculum for Adolescents ($1.99)</t>
  </si>
  <si>
    <t>Word Homophones ($0.99)</t>
  </si>
  <si>
    <t>Wild About Books ($4.99)</t>
  </si>
  <si>
    <t>iWrite Words ($2.99)</t>
  </si>
  <si>
    <t>Jr. BINGO ($0.99)</t>
  </si>
  <si>
    <t>Story Wheel (Free)</t>
  </si>
  <si>
    <t>DTT Words ($0.99)</t>
  </si>
  <si>
    <t>Everyday Social Skills ($0.99)</t>
  </si>
  <si>
    <t>Words - Synonyms and Antonyms ($0.99)</t>
  </si>
  <si>
    <t>Ah Up ($0.99)</t>
  </si>
  <si>
    <t>WH Questions ($9.99)</t>
  </si>
  <si>
    <t>All About You, All About Me Fun Deck ($1.99)</t>
  </si>
  <si>
    <t>Auditory Figure Ground AFG ($29.99)</t>
  </si>
  <si>
    <t>Initiating Social Skills ($1.99)</t>
  </si>
  <si>
    <t>My Pictures Talk Video Modeling ($4.99)</t>
  </si>
  <si>
    <t>Let's Predict Fun Deck ($1.99)</t>
  </si>
  <si>
    <t>Personal Social Skills HD Workplace ($1.99)</t>
  </si>
  <si>
    <t>Same Meaning Magic (Synonyms ) (Free)</t>
  </si>
  <si>
    <t>Compare Contrast Fun Deck ($1.99)</t>
  </si>
  <si>
    <t>Stories2Learn ($13.99)</t>
  </si>
  <si>
    <t>Reading Remedies ($0.99)</t>
  </si>
  <si>
    <t>Autism and PDD Concepts ($24.99)</t>
  </si>
  <si>
    <t>What's Being Said Fun Deck ($1.99)</t>
  </si>
  <si>
    <t>Noodle Words HD Action Set 1 ($2.99)</t>
  </si>
  <si>
    <t>Video Scheduler ($12.99)</t>
  </si>
  <si>
    <t>Bluster (Free)</t>
  </si>
  <si>
    <t>Autism and PDD Basic Questions ($14.99)</t>
  </si>
  <si>
    <t>What Does Miss Bee See ($1.99)</t>
  </si>
  <si>
    <t>Word BINGO ($0.99)</t>
  </si>
  <si>
    <t>Conversation Builder ($9.99)</t>
  </si>
  <si>
    <t>Sentence Builder ($4.99)</t>
  </si>
  <si>
    <t>Zoo Train by Busy Bee ($1.99)</t>
  </si>
  <si>
    <t>What Are They Asking ($1.99)</t>
  </si>
  <si>
    <t>Social Skill Builder (Free)</t>
  </si>
  <si>
    <t>Opposites Fun Deck ($5.99)</t>
  </si>
  <si>
    <t>Do and Does Fun Deck ($1.99)</t>
  </si>
  <si>
    <t>Bug Builder ($0.99)</t>
  </si>
  <si>
    <t>Interactive Alphabet- ABC Flash Cards ($2.99)</t>
  </si>
  <si>
    <t>iModeling Boundaries ($3.99)</t>
  </si>
  <si>
    <t>Freefall Spelling ($2.99)</t>
  </si>
  <si>
    <t>Using I and Me Fun Deck (Free)</t>
  </si>
  <si>
    <t>Funimal Phonics ($1.99)</t>
  </si>
  <si>
    <t>Social Navigator ($49.99)</t>
  </si>
  <si>
    <t>Grammar Jammers Elementary ($2.99)</t>
  </si>
  <si>
    <t>Grandma's Garden ($0.99)</t>
  </si>
  <si>
    <t>Was and Were Fun Deck ($1.99)</t>
  </si>
  <si>
    <t>Bugsy Kindergarten Reading ($2.99)</t>
  </si>
  <si>
    <t>Miss Spider's Bedtime Story for iPad ($2.99)</t>
  </si>
  <si>
    <t>Has and Have Fun Deck ($1.99)</t>
  </si>
  <si>
    <t>Reading Raven for iPad ($3.99)</t>
  </si>
  <si>
    <t>Miss Spider's Tea Party for iPad ($2.99)</t>
  </si>
  <si>
    <t>Peek-a-Zoo HD ($0.99)</t>
  </si>
  <si>
    <t>Opposites Fun Deck ($1.99)</t>
  </si>
  <si>
    <t>Autism and PDD Associations ($24.99)</t>
  </si>
  <si>
    <t>ZOOLA Opposites ($0.99)</t>
  </si>
  <si>
    <t>Regular Past Tense Verbs Fun Deck ($1.99)</t>
  </si>
  <si>
    <t>First Sight Words Professional ($9.99)</t>
  </si>
  <si>
    <t>The Duck in the Truck ($0.99)</t>
  </si>
  <si>
    <t>Autism and PDD Reasoning and Problem Solving ($34.99)</t>
  </si>
  <si>
    <t>Alpha Tots ($1.99)</t>
  </si>
  <si>
    <t>Moo Baa La La La ($3.99)</t>
  </si>
  <si>
    <t>Making Sequences ($4.99)</t>
  </si>
  <si>
    <t>iName It ($14.99)</t>
  </si>
  <si>
    <t>Barnyard Dance ($3.99)</t>
  </si>
  <si>
    <t>How To Make Origami (Free)</t>
  </si>
  <si>
    <t>SoundLiteracy ($24.99)</t>
  </si>
  <si>
    <t>The Going to Bed Book ($3.99)</t>
  </si>
  <si>
    <t>Alien Buddies ($1.99)</t>
  </si>
  <si>
    <t>Peekaboo Pets (Free)</t>
  </si>
  <si>
    <t>Blue Hat, Green Hat ($3.99)</t>
  </si>
  <si>
    <t>Listening for Absurdities Fun Deck ($1.99)</t>
  </si>
  <si>
    <t>Murky Reef: 1st - 2nd grade Reading, Science &amp; Math ($4.99)</t>
  </si>
  <si>
    <t>ABA Receptive Identification ($1.99)</t>
  </si>
  <si>
    <t>Simplex Spelling Phonics 2 Syllables ($4.99)</t>
  </si>
  <si>
    <t>Action Words (Free)</t>
  </si>
  <si>
    <t>Simplex Spelling Phonics 1 ($4.99)</t>
  </si>
  <si>
    <t>Learning Games for Kids - Photo Touch Zoo (Free)</t>
  </si>
  <si>
    <t>Simplex Spelling Phonics HD Dolch Sight Words ($4.99)</t>
  </si>
  <si>
    <t>Tell Time - The Easy Way ($0.99)</t>
  </si>
  <si>
    <t>A Who Am I Animal Game (Free)</t>
  </si>
  <si>
    <t>Little Solver Figural Analogies ($0.99)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</si>
</sst>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NumberFormat="1" applyFont="1" applyFill="1" applyBorder="1" applyAlignment="1">
      <alignment wrapText="1"/>
    </xf>
    <xf numFmtId="0" fontId="0" fillId="2" borderId="0" xfId="0" applyNumberFormat="1" applyFont="1" applyFill="1" applyBorder="1" applyAlignment="1">
      <alignment wrapText="1"/>
    </xf>
    <xf numFmtId="0" fontId="1" fillId="2" borderId="0" xfId="0" applyNumberFormat="1" applyFont="1" applyFill="1" applyBorder="1" applyAlignment="1">
      <alignment wrapText="1"/>
    </xf>
    <xf numFmtId="0" fontId="1" fillId="3" borderId="0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3" borderId="0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>
      <alignment wrapText="1"/>
    </xf>
    <xf numFmtId="0" fontId="0" fillId="2" borderId="5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1"/>
  <sheetViews>
    <sheetView tabSelected="1" workbookViewId="0">
      <selection activeCell="B2" sqref="B2"/>
    </sheetView>
  </sheetViews>
  <sheetFormatPr defaultRowHeight="15" x14ac:dyDescent="0.25"/>
  <sheetData>
    <row r="3" spans="1:19" ht="90" x14ac:dyDescent="0.25">
      <c r="A3" s="1" t="s">
        <v>0</v>
      </c>
      <c r="B3" s="2" t="s">
        <v>1</v>
      </c>
      <c r="C3" s="2" t="s">
        <v>2</v>
      </c>
      <c r="D3" s="3" t="str">
        <f>HYPERLINK("http://itunes.apple.com/us/app/idiom-in-use-advanced-english/id465102216?mt=8","Idiom in Use-Advanced English Idioms Dictionary ($0.99)")</f>
        <v>Idiom in Use-Advanced English Idioms Dictionary ($0.99)</v>
      </c>
      <c r="E3" s="2" t="s">
        <v>3</v>
      </c>
      <c r="F3" s="2" t="s">
        <v>4</v>
      </c>
      <c r="G3" s="2" t="s">
        <v>5</v>
      </c>
      <c r="H3" s="2" t="s">
        <v>6</v>
      </c>
      <c r="I3" s="3" t="str">
        <f>HYPERLINK("http://itunes.apple.com/us/app/super-duper-what-are-they/id439332859?mt=8","What Are They Thinking ($1.99)")</f>
        <v>What Are They Thinking ($1.99)</v>
      </c>
      <c r="J3" s="2" t="str">
        <f>HYPERLINK("http://itunes.apple.com/us/app/question-builder-for-ipad/id364823150?mt=8","Question Builder ($5.99)")</f>
        <v>Question Builder ($5.99)</v>
      </c>
      <c r="K3" s="4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5" t="s">
        <v>14</v>
      </c>
      <c r="S3" s="6"/>
    </row>
    <row r="4" spans="1:19" ht="105" x14ac:dyDescent="0.25">
      <c r="A4" s="1" t="s">
        <v>15</v>
      </c>
      <c r="B4" s="2" t="s">
        <v>16</v>
      </c>
      <c r="C4" s="2" t="s">
        <v>17</v>
      </c>
      <c r="D4" s="2"/>
      <c r="E4" s="2" t="s">
        <v>18</v>
      </c>
      <c r="F4" s="2" t="s">
        <v>19</v>
      </c>
      <c r="G4" s="2" t="s">
        <v>20</v>
      </c>
      <c r="H4" s="2" t="s">
        <v>21</v>
      </c>
      <c r="I4" s="2"/>
      <c r="J4" s="3" t="s">
        <v>22</v>
      </c>
      <c r="K4" s="3" t="s">
        <v>23</v>
      </c>
      <c r="L4" s="2" t="s">
        <v>24</v>
      </c>
      <c r="M4" s="3" t="s">
        <v>25</v>
      </c>
      <c r="N4" s="2" t="s">
        <v>26</v>
      </c>
      <c r="O4" s="3" t="s">
        <v>27</v>
      </c>
      <c r="P4" s="2" t="s">
        <v>28</v>
      </c>
      <c r="Q4" s="2" t="s">
        <v>29</v>
      </c>
      <c r="R4" s="5" t="s">
        <v>30</v>
      </c>
      <c r="S4" s="6"/>
    </row>
    <row r="5" spans="1:19" ht="77.25" x14ac:dyDescent="0.25">
      <c r="A5" s="1" t="s">
        <v>31</v>
      </c>
      <c r="B5" s="3" t="s">
        <v>32</v>
      </c>
      <c r="C5" s="2" t="s">
        <v>33</v>
      </c>
      <c r="D5" s="2"/>
      <c r="E5" s="2" t="s">
        <v>34</v>
      </c>
      <c r="F5" s="2" t="s">
        <v>35</v>
      </c>
      <c r="G5" s="2" t="s">
        <v>36</v>
      </c>
      <c r="H5" s="2" t="s">
        <v>37</v>
      </c>
      <c r="I5" s="2"/>
      <c r="J5" s="3" t="s">
        <v>38</v>
      </c>
      <c r="K5" s="4" t="s">
        <v>39</v>
      </c>
      <c r="L5" s="2" t="s">
        <v>40</v>
      </c>
      <c r="M5" s="3" t="s">
        <v>41</v>
      </c>
      <c r="N5" s="2" t="s">
        <v>42</v>
      </c>
      <c r="O5" s="3" t="s">
        <v>43</v>
      </c>
      <c r="P5" s="3" t="s">
        <v>44</v>
      </c>
      <c r="Q5" s="2" t="s">
        <v>45</v>
      </c>
      <c r="R5" s="5" t="s">
        <v>46</v>
      </c>
      <c r="S5" s="6"/>
    </row>
    <row r="6" spans="1:19" ht="150" x14ac:dyDescent="0.25">
      <c r="A6" s="1" t="s">
        <v>47</v>
      </c>
      <c r="B6" s="3" t="s">
        <v>48</v>
      </c>
      <c r="C6" s="3" t="s">
        <v>49</v>
      </c>
      <c r="D6" s="2"/>
      <c r="E6" s="2" t="s">
        <v>50</v>
      </c>
      <c r="F6" s="2" t="str">
        <f>HYPERLINK("http://itunes.apple.com/us/app/word-board/id471749896?mt=8","Word Board ($0.99)")</f>
        <v>Word Board ($0.99)</v>
      </c>
      <c r="G6" s="2" t="s">
        <v>51</v>
      </c>
      <c r="H6" s="2" t="s">
        <v>52</v>
      </c>
      <c r="I6" s="2"/>
      <c r="J6" s="3" t="s">
        <v>53</v>
      </c>
      <c r="K6" s="3" t="s">
        <v>54</v>
      </c>
      <c r="L6" s="2" t="s">
        <v>55</v>
      </c>
      <c r="M6" s="2" t="s">
        <v>56</v>
      </c>
      <c r="N6" s="2" t="s">
        <v>57</v>
      </c>
      <c r="O6" s="3" t="s">
        <v>58</v>
      </c>
      <c r="P6" s="4" t="s">
        <v>59</v>
      </c>
      <c r="Q6" s="2"/>
      <c r="R6" s="5" t="s">
        <v>60</v>
      </c>
      <c r="S6" s="6"/>
    </row>
    <row r="7" spans="1:19" ht="120" x14ac:dyDescent="0.25">
      <c r="A7" s="1" t="s">
        <v>61</v>
      </c>
      <c r="B7" s="2" t="s">
        <v>62</v>
      </c>
      <c r="C7" s="2" t="s">
        <v>63</v>
      </c>
      <c r="D7" s="2"/>
      <c r="E7" s="2"/>
      <c r="F7" s="3" t="str">
        <f>HYPERLINK("http://itunes.apple.com/us/app/i-hear-ewe-animal-sounds-for/id304093970?mt=8","I Hear Ewe Animal Sounds for Toddlers (Free)")</f>
        <v>I Hear Ewe Animal Sounds for Toddlers (Free)</v>
      </c>
      <c r="G7" s="3" t="s">
        <v>64</v>
      </c>
      <c r="H7" s="2" t="s">
        <v>65</v>
      </c>
      <c r="I7" s="2"/>
      <c r="J7" s="3" t="s">
        <v>66</v>
      </c>
      <c r="K7" s="3" t="s">
        <v>67</v>
      </c>
      <c r="L7" s="2" t="s">
        <v>68</v>
      </c>
      <c r="M7" s="2" t="s">
        <v>69</v>
      </c>
      <c r="N7" s="2" t="s">
        <v>70</v>
      </c>
      <c r="O7" s="3" t="s">
        <v>71</v>
      </c>
      <c r="P7" s="3" t="s">
        <v>72</v>
      </c>
      <c r="Q7" s="2"/>
      <c r="R7" s="5" t="s">
        <v>73</v>
      </c>
      <c r="S7" s="6"/>
    </row>
    <row r="8" spans="1:19" ht="115.5" x14ac:dyDescent="0.25">
      <c r="A8" s="1" t="s">
        <v>74</v>
      </c>
      <c r="B8" s="4" t="s">
        <v>75</v>
      </c>
      <c r="C8" s="2" t="s">
        <v>76</v>
      </c>
      <c r="D8" s="2"/>
      <c r="E8" s="2"/>
      <c r="F8" s="2" t="str">
        <f>HYPERLINK("http://itunes.apple.com/us/app/animal-sound-quiz-family-game/id447067170?mt=8","Animal Sound Quiz Family Game ($1.99)")</f>
        <v>Animal Sound Quiz Family Game ($1.99)</v>
      </c>
      <c r="G8" s="3" t="s">
        <v>77</v>
      </c>
      <c r="H8" s="7" t="s">
        <v>78</v>
      </c>
      <c r="I8" s="2"/>
      <c r="J8" s="3" t="s">
        <v>79</v>
      </c>
      <c r="K8" s="4" t="s">
        <v>80</v>
      </c>
      <c r="L8" s="2" t="s">
        <v>81</v>
      </c>
      <c r="M8" s="2" t="s">
        <v>82</v>
      </c>
      <c r="N8" s="2" t="s">
        <v>83</v>
      </c>
      <c r="O8" s="3" t="s">
        <v>84</v>
      </c>
      <c r="P8" s="4" t="s">
        <v>85</v>
      </c>
      <c r="Q8" s="2"/>
      <c r="R8" s="8" t="s">
        <v>86</v>
      </c>
      <c r="S8" s="6"/>
    </row>
    <row r="9" spans="1:19" ht="90" x14ac:dyDescent="0.25">
      <c r="A9" s="9" t="s">
        <v>87</v>
      </c>
      <c r="B9" s="3" t="s">
        <v>88</v>
      </c>
      <c r="C9" s="2" t="s">
        <v>89</v>
      </c>
      <c r="D9" s="2"/>
      <c r="E9" s="2"/>
      <c r="F9" s="2" t="str">
        <f>HYPERLINK("http://itunes.apple.com/us/app/animal-sounds-fun-toddler/id445259736?mt=8","Animal Sounds Fun Toddler Game (Free)")</f>
        <v>Animal Sounds Fun Toddler Game (Free)</v>
      </c>
      <c r="G9" s="2" t="s">
        <v>90</v>
      </c>
      <c r="H9" s="2" t="s">
        <v>91</v>
      </c>
      <c r="I9" s="2"/>
      <c r="J9" s="2" t="s">
        <v>92</v>
      </c>
      <c r="K9" s="2" t="s">
        <v>6</v>
      </c>
      <c r="L9" s="2" t="s">
        <v>93</v>
      </c>
      <c r="M9" s="2" t="s">
        <v>94</v>
      </c>
      <c r="N9" s="2" t="s">
        <v>95</v>
      </c>
      <c r="O9" s="2" t="s">
        <v>96</v>
      </c>
      <c r="P9" s="3" t="s">
        <v>97</v>
      </c>
      <c r="Q9" s="2"/>
      <c r="R9" s="8" t="s">
        <v>98</v>
      </c>
      <c r="S9" s="6"/>
    </row>
    <row r="10" spans="1:19" ht="75" x14ac:dyDescent="0.25">
      <c r="A10" s="1" t="s">
        <v>99</v>
      </c>
      <c r="B10" s="3" t="s">
        <v>100</v>
      </c>
      <c r="C10" s="2" t="s">
        <v>101</v>
      </c>
      <c r="D10" s="2"/>
      <c r="E10" s="2"/>
      <c r="F10" s="2" t="str">
        <f>HYPERLINK("http://itunes.apple.com/us/app/tinytap-moments-into-games/id493868874?mt=8","TinyTap Moments into Games (Free)")</f>
        <v>TinyTap Moments into Games (Free)</v>
      </c>
      <c r="G10" s="3" t="s">
        <v>102</v>
      </c>
      <c r="H10" s="2" t="s">
        <v>103</v>
      </c>
      <c r="I10" s="2"/>
      <c r="J10" s="2" t="s">
        <v>12</v>
      </c>
      <c r="K10" s="2" t="s">
        <v>21</v>
      </c>
      <c r="L10" s="2" t="s">
        <v>104</v>
      </c>
      <c r="M10" s="2" t="s">
        <v>105</v>
      </c>
      <c r="N10" s="2" t="s">
        <v>106</v>
      </c>
      <c r="O10" s="2" t="s">
        <v>107</v>
      </c>
      <c r="P10" s="4" t="s">
        <v>7</v>
      </c>
      <c r="Q10" s="2"/>
      <c r="R10" s="5" t="s">
        <v>108</v>
      </c>
      <c r="S10" s="6"/>
    </row>
    <row r="11" spans="1:19" ht="135" x14ac:dyDescent="0.25">
      <c r="A11" s="1" t="s">
        <v>109</v>
      </c>
      <c r="B11" s="4" t="s">
        <v>110</v>
      </c>
      <c r="C11" s="2" t="s">
        <v>111</v>
      </c>
      <c r="D11" s="2"/>
      <c r="E11" s="2"/>
      <c r="F11" s="2"/>
      <c r="G11" s="2" t="s">
        <v>112</v>
      </c>
      <c r="H11" s="2" t="s">
        <v>113</v>
      </c>
      <c r="I11" s="2"/>
      <c r="J11" s="2" t="s">
        <v>28</v>
      </c>
      <c r="K11" s="3" t="str">
        <f>HYPERLINK("http://itunes.apple.com/us/app/first-then-visual-schedule/id355527801?mt=8","First, Then Visual Schedule ($9.99)")</f>
        <v>First, Then Visual Schedule ($9.99)</v>
      </c>
      <c r="L11" s="2" t="s">
        <v>114</v>
      </c>
      <c r="M11" s="2" t="s">
        <v>115</v>
      </c>
      <c r="N11" s="2" t="s">
        <v>116</v>
      </c>
      <c r="O11" s="2" t="s">
        <v>117</v>
      </c>
      <c r="P11" s="3" t="s">
        <v>118</v>
      </c>
      <c r="Q11" s="2"/>
      <c r="R11" s="5" t="s">
        <v>119</v>
      </c>
      <c r="S11" s="6"/>
    </row>
    <row r="12" spans="1:19" ht="90" x14ac:dyDescent="0.25">
      <c r="A12" s="1" t="s">
        <v>120</v>
      </c>
      <c r="B12" s="2" t="s">
        <v>0</v>
      </c>
      <c r="C12" s="2" t="s">
        <v>121</v>
      </c>
      <c r="D12" s="2"/>
      <c r="E12" s="2"/>
      <c r="F12" s="2"/>
      <c r="G12" s="2" t="str">
        <f>HYPERLINK("http://itunes.apple.com/us/app/toca-store/id442705759?mt=8","Toca Store ($1.99)")</f>
        <v>Toca Store ($1.99)</v>
      </c>
      <c r="H12" s="3" t="s">
        <v>122</v>
      </c>
      <c r="I12" s="2"/>
      <c r="J12" s="3" t="s">
        <v>59</v>
      </c>
      <c r="K12" s="2" t="s">
        <v>52</v>
      </c>
      <c r="L12" s="2" t="s">
        <v>123</v>
      </c>
      <c r="M12" s="2" t="s">
        <v>124</v>
      </c>
      <c r="N12" s="2" t="s">
        <v>125</v>
      </c>
      <c r="O12" s="2" t="s">
        <v>126</v>
      </c>
      <c r="P12" s="3" t="s">
        <v>127</v>
      </c>
      <c r="Q12" s="2"/>
      <c r="R12" s="5" t="s">
        <v>128</v>
      </c>
      <c r="S12" s="6"/>
    </row>
    <row r="13" spans="1:19" ht="90" x14ac:dyDescent="0.25">
      <c r="A13" s="1" t="s">
        <v>129</v>
      </c>
      <c r="B13" s="3" t="str">
        <f>HYPERLINK("http://itunes.apple.com/us/app/dexteria-fine-motor-skill/id420464455?mt=8","Dexteria Fine Motor-Skill Development ($4.99)")</f>
        <v>Dexteria Fine Motor-Skill Development ($4.99)</v>
      </c>
      <c r="C13" s="2" t="s">
        <v>130</v>
      </c>
      <c r="D13" s="2"/>
      <c r="E13" s="2"/>
      <c r="F13" s="2"/>
      <c r="G13" s="2" t="str">
        <f>HYPERLINK("http://itunes.apple.com/us/app/toca-house/id495680460?mt=8","Toca House ($1.99)")</f>
        <v>Toca House ($1.99)</v>
      </c>
      <c r="H13" s="2" t="s">
        <v>131</v>
      </c>
      <c r="I13" s="2"/>
      <c r="J13" s="4" t="s">
        <v>72</v>
      </c>
      <c r="K13" s="2" t="s">
        <v>5</v>
      </c>
      <c r="L13" s="2" t="s">
        <v>132</v>
      </c>
      <c r="M13" s="2" t="s">
        <v>133</v>
      </c>
      <c r="N13" s="3" t="str">
        <f>HYPERLINK("http://itunes.apple.com/us/app/pillboxie/id417367089?mt=8","Pillboxie ($0.99)")</f>
        <v>Pillboxie ($0.99)</v>
      </c>
      <c r="O13" s="3" t="s">
        <v>134</v>
      </c>
      <c r="P13" s="3" t="s">
        <v>135</v>
      </c>
      <c r="Q13" s="2"/>
      <c r="R13" s="5" t="s">
        <v>136</v>
      </c>
      <c r="S13" s="6"/>
    </row>
    <row r="14" spans="1:19" ht="77.25" x14ac:dyDescent="0.25">
      <c r="A14" s="1" t="s">
        <v>22</v>
      </c>
      <c r="B14" s="3" t="str">
        <f>HYPERLINK("http://itunes.apple.com/us/app/letterreflex-overcoming-letter/id485920074?mt=8","Letter Reflex-Overcoming Letter Reversals ($2.99)")</f>
        <v>Letter Reflex-Overcoming Letter Reversals ($2.99)</v>
      </c>
      <c r="C14" s="2" t="s">
        <v>137</v>
      </c>
      <c r="D14" s="2"/>
      <c r="E14" s="2"/>
      <c r="F14" s="2"/>
      <c r="G14" s="2" t="str">
        <f>HYPERLINK("http://itunes.apple.com/us/app/toca-tea-party/id424174500?mt=8","Toca Tea Party ($1.99)")</f>
        <v>Toca Tea Party ($1.99)</v>
      </c>
      <c r="H14" s="2" t="s">
        <v>138</v>
      </c>
      <c r="I14" s="2"/>
      <c r="J14" s="3" t="s">
        <v>85</v>
      </c>
      <c r="K14" s="2" t="s">
        <v>139</v>
      </c>
      <c r="L14" s="3" t="s">
        <v>140</v>
      </c>
      <c r="M14" s="2" t="s">
        <v>141</v>
      </c>
      <c r="N14" s="2" t="str">
        <f>HYPERLINK("http://itunes.apple.com/us/app/pcs-memory/id453918994?mt=8","PCS Memory (Free)")</f>
        <v>PCS Memory (Free)</v>
      </c>
      <c r="O14" s="3" t="s">
        <v>102</v>
      </c>
      <c r="P14" s="3" t="s">
        <v>142</v>
      </c>
      <c r="Q14" s="2"/>
      <c r="R14" s="5" t="s">
        <v>143</v>
      </c>
      <c r="S14" s="6"/>
    </row>
    <row r="15" spans="1:19" ht="77.25" x14ac:dyDescent="0.25">
      <c r="A15" s="9" t="s">
        <v>144</v>
      </c>
      <c r="B15" s="2" t="s">
        <v>31</v>
      </c>
      <c r="C15" s="2"/>
      <c r="D15" s="2"/>
      <c r="E15" s="2"/>
      <c r="F15" s="2"/>
      <c r="G15" s="2" t="str">
        <f>HYPERLINK("http://itunes.apple.com/us/app/paint-my-wings/id432858701?mt=8","Toca Paint My Wings ($1.99)")</f>
        <v>Toca Paint My Wings ($1.99)</v>
      </c>
      <c r="H15" s="3" t="s">
        <v>145</v>
      </c>
      <c r="I15" s="2"/>
      <c r="J15" s="4" t="s">
        <v>97</v>
      </c>
      <c r="K15" s="2" t="s">
        <v>65</v>
      </c>
      <c r="L15" s="2" t="s">
        <v>146</v>
      </c>
      <c r="M15" s="3" t="s">
        <v>147</v>
      </c>
      <c r="N15" s="3" t="str">
        <f>HYPERLINK("http://itunes.apple.com/us/app/sticky-notes-for-ipad/id364899302?mt=8","Sticky Notes for iPad (Free)")</f>
        <v>Sticky Notes for iPad (Free)</v>
      </c>
      <c r="O15" s="2" t="s">
        <v>148</v>
      </c>
      <c r="P15" s="4" t="s">
        <v>149</v>
      </c>
      <c r="Q15" s="2"/>
      <c r="R15" s="10" t="s">
        <v>150</v>
      </c>
      <c r="S15" s="6"/>
    </row>
    <row r="16" spans="1:19" ht="150" x14ac:dyDescent="0.25">
      <c r="A16" s="1" t="s">
        <v>151</v>
      </c>
      <c r="B16" s="2" t="s">
        <v>47</v>
      </c>
      <c r="C16" s="2"/>
      <c r="D16" s="2"/>
      <c r="E16" s="2"/>
      <c r="F16" s="2"/>
      <c r="G16" s="2" t="str">
        <f>HYPERLINK("http://itunes.apple.com/us/app/naming-therappy/id451093640?mt=8","Naming TherAppy ($24.99)")</f>
        <v>Naming TherAppy ($24.99)</v>
      </c>
      <c r="H16" s="3" t="s">
        <v>145</v>
      </c>
      <c r="I16" s="2"/>
      <c r="J16" s="4" t="s">
        <v>7</v>
      </c>
      <c r="K16" s="7" t="s">
        <v>78</v>
      </c>
      <c r="L16" s="2"/>
      <c r="M16" s="4" t="s">
        <v>152</v>
      </c>
      <c r="N16" s="2" t="str">
        <f>HYPERLINK("http://itunes.apple.com/us/app/things-for-ipad/id364365411?mt=8","Things for iPad ($19.99)")</f>
        <v>Things for iPad ($19.99)</v>
      </c>
      <c r="O16" s="2" t="s">
        <v>153</v>
      </c>
      <c r="P16" s="3" t="s">
        <v>154</v>
      </c>
      <c r="Q16" s="2"/>
      <c r="R16" s="5" t="s">
        <v>155</v>
      </c>
      <c r="S16" s="6"/>
    </row>
    <row r="17" spans="1:19" ht="64.5" x14ac:dyDescent="0.25">
      <c r="A17" s="1" t="s">
        <v>156</v>
      </c>
      <c r="B17" s="2" t="s">
        <v>74</v>
      </c>
      <c r="C17" s="2"/>
      <c r="D17" s="2"/>
      <c r="E17" s="2"/>
      <c r="F17" s="2"/>
      <c r="G17" s="2"/>
      <c r="H17" s="7" t="s">
        <v>157</v>
      </c>
      <c r="I17" s="2"/>
      <c r="J17" s="7" t="s">
        <v>158</v>
      </c>
      <c r="K17" s="7" t="s">
        <v>20</v>
      </c>
      <c r="L17" s="2"/>
      <c r="M17" s="3" t="s">
        <v>159</v>
      </c>
      <c r="N17" s="2"/>
      <c r="O17" s="2" t="s">
        <v>160</v>
      </c>
      <c r="P17" s="4" t="s">
        <v>161</v>
      </c>
      <c r="Q17" s="2"/>
      <c r="R17" s="5"/>
      <c r="S17" s="6"/>
    </row>
    <row r="18" spans="1:19" ht="75" x14ac:dyDescent="0.25">
      <c r="A18" s="1" t="s">
        <v>162</v>
      </c>
      <c r="B18" s="2" t="s">
        <v>163</v>
      </c>
      <c r="C18" s="2"/>
      <c r="D18" s="2"/>
      <c r="E18" s="2"/>
      <c r="F18" s="2"/>
      <c r="G18" s="2"/>
      <c r="H18" s="2" t="s">
        <v>51</v>
      </c>
      <c r="I18" s="2"/>
      <c r="J18" s="4" t="s">
        <v>164</v>
      </c>
      <c r="K18" s="2" t="s">
        <v>165</v>
      </c>
      <c r="L18" s="2"/>
      <c r="M18" s="3" t="s">
        <v>122</v>
      </c>
      <c r="N18" s="2"/>
      <c r="O18" s="2" t="s">
        <v>166</v>
      </c>
      <c r="P18" s="2" t="s">
        <v>9</v>
      </c>
      <c r="Q18" s="2"/>
      <c r="R18" s="5"/>
      <c r="S18" s="6"/>
    </row>
    <row r="19" spans="1:19" ht="90" x14ac:dyDescent="0.25">
      <c r="A19" s="1" t="s">
        <v>167</v>
      </c>
      <c r="B19" s="2" t="s">
        <v>99</v>
      </c>
      <c r="C19" s="2"/>
      <c r="D19" s="2"/>
      <c r="E19" s="2"/>
      <c r="F19" s="2"/>
      <c r="G19" s="2"/>
      <c r="H19" s="3" t="s">
        <v>64</v>
      </c>
      <c r="I19" s="2"/>
      <c r="J19" s="2" t="s">
        <v>168</v>
      </c>
      <c r="K19" s="2" t="s">
        <v>91</v>
      </c>
      <c r="L19" s="2"/>
      <c r="M19" s="2" t="s">
        <v>131</v>
      </c>
      <c r="N19" s="2"/>
      <c r="O19" s="2" t="s">
        <v>169</v>
      </c>
      <c r="P19" s="3" t="s">
        <v>170</v>
      </c>
      <c r="Q19" s="2"/>
      <c r="R19" s="5"/>
      <c r="S19" s="6"/>
    </row>
    <row r="20" spans="1:19" ht="135" x14ac:dyDescent="0.25">
      <c r="A20" s="1" t="s">
        <v>28</v>
      </c>
      <c r="B20" s="2" t="s">
        <v>109</v>
      </c>
      <c r="C20" s="2"/>
      <c r="D20" s="2"/>
      <c r="E20" s="2"/>
      <c r="F20" s="2"/>
      <c r="G20" s="2"/>
      <c r="H20" s="2" t="s">
        <v>90</v>
      </c>
      <c r="I20" s="2"/>
      <c r="J20" s="2" t="s">
        <v>171</v>
      </c>
      <c r="K20" s="2" t="s">
        <v>113</v>
      </c>
      <c r="L20" s="2"/>
      <c r="M20" s="2" t="s">
        <v>138</v>
      </c>
      <c r="N20" s="2"/>
      <c r="O20" s="2" t="s">
        <v>172</v>
      </c>
      <c r="P20" s="4" t="s">
        <v>25</v>
      </c>
      <c r="Q20" s="2"/>
      <c r="R20" s="5"/>
      <c r="S20" s="6"/>
    </row>
    <row r="21" spans="1:19" ht="77.25" x14ac:dyDescent="0.25">
      <c r="A21" s="9" t="s">
        <v>44</v>
      </c>
      <c r="B21" s="3" t="s">
        <v>173</v>
      </c>
      <c r="C21" s="2"/>
      <c r="D21" s="2"/>
      <c r="E21" s="2"/>
      <c r="F21" s="2"/>
      <c r="G21" s="2"/>
      <c r="H21" s="2" t="s">
        <v>174</v>
      </c>
      <c r="I21" s="2"/>
      <c r="J21" s="2" t="s">
        <v>175</v>
      </c>
      <c r="K21" s="3" t="s">
        <v>145</v>
      </c>
      <c r="L21" s="2"/>
      <c r="M21" s="3" t="s">
        <v>176</v>
      </c>
      <c r="N21" s="2"/>
      <c r="O21" s="2" t="s">
        <v>177</v>
      </c>
      <c r="P21" s="2" t="s">
        <v>178</v>
      </c>
      <c r="Q21" s="2"/>
      <c r="R21" s="5"/>
      <c r="S21" s="6"/>
    </row>
    <row r="22" spans="1:19" ht="90" x14ac:dyDescent="0.25">
      <c r="A22" s="9" t="s">
        <v>72</v>
      </c>
      <c r="B22" s="2" t="s">
        <v>120</v>
      </c>
      <c r="C22" s="2"/>
      <c r="D22" s="2"/>
      <c r="E22" s="2"/>
      <c r="F22" s="2"/>
      <c r="G22" s="2"/>
      <c r="H22" s="2" t="s">
        <v>179</v>
      </c>
      <c r="I22" s="2"/>
      <c r="J22" s="2" t="s">
        <v>180</v>
      </c>
      <c r="K22" s="4" t="s">
        <v>28</v>
      </c>
      <c r="L22" s="2"/>
      <c r="M22" s="7" t="s">
        <v>181</v>
      </c>
      <c r="N22" s="2"/>
      <c r="O22" s="2" t="s">
        <v>182</v>
      </c>
      <c r="P22" s="2" t="s">
        <v>171</v>
      </c>
      <c r="Q22" s="2"/>
      <c r="R22" s="5"/>
      <c r="S22" s="6"/>
    </row>
    <row r="23" spans="1:19" ht="64.5" x14ac:dyDescent="0.25">
      <c r="A23" s="9" t="s">
        <v>97</v>
      </c>
      <c r="B23" s="2" t="s">
        <v>183</v>
      </c>
      <c r="C23" s="2"/>
      <c r="D23" s="2"/>
      <c r="E23" s="2"/>
      <c r="F23" s="2"/>
      <c r="G23" s="2"/>
      <c r="H23" s="3" t="s">
        <v>184</v>
      </c>
      <c r="I23" s="2"/>
      <c r="J23" s="2" t="s">
        <v>185</v>
      </c>
      <c r="K23" s="2" t="s">
        <v>51</v>
      </c>
      <c r="L23" s="2"/>
      <c r="M23" s="7" t="s">
        <v>157</v>
      </c>
      <c r="N23" s="2"/>
      <c r="O23" s="7" t="s">
        <v>186</v>
      </c>
      <c r="P23" s="2" t="s">
        <v>187</v>
      </c>
      <c r="Q23" s="2"/>
      <c r="R23" s="5"/>
      <c r="S23" s="6"/>
    </row>
    <row r="24" spans="1:19" ht="105" x14ac:dyDescent="0.25">
      <c r="A24" s="9" t="s">
        <v>7</v>
      </c>
      <c r="B24" s="2" t="s">
        <v>129</v>
      </c>
      <c r="C24" s="2"/>
      <c r="D24" s="2"/>
      <c r="E24" s="2"/>
      <c r="F24" s="2"/>
      <c r="G24" s="2"/>
      <c r="H24" s="2" t="s">
        <v>93</v>
      </c>
      <c r="I24" s="2"/>
      <c r="J24" s="2" t="s">
        <v>188</v>
      </c>
      <c r="K24" s="3" t="s">
        <v>189</v>
      </c>
      <c r="L24" s="2"/>
      <c r="M24" s="2" t="s">
        <v>190</v>
      </c>
      <c r="N24" s="2"/>
      <c r="O24" s="2" t="s">
        <v>191</v>
      </c>
      <c r="P24" s="3" t="s">
        <v>39</v>
      </c>
      <c r="Q24" s="2"/>
      <c r="R24" s="5"/>
      <c r="S24" s="6"/>
    </row>
    <row r="25" spans="1:19" ht="90" x14ac:dyDescent="0.25">
      <c r="A25" s="9" t="s">
        <v>192</v>
      </c>
      <c r="B25" s="3" t="s">
        <v>22</v>
      </c>
      <c r="C25" s="2"/>
      <c r="D25" s="2"/>
      <c r="E25" s="2"/>
      <c r="F25" s="2"/>
      <c r="G25" s="2"/>
      <c r="H25" s="2" t="s">
        <v>132</v>
      </c>
      <c r="I25" s="2"/>
      <c r="J25" s="3" t="s">
        <v>193</v>
      </c>
      <c r="K25" s="3" t="s">
        <v>64</v>
      </c>
      <c r="L25" s="2"/>
      <c r="M25" s="2" t="s">
        <v>194</v>
      </c>
      <c r="N25" s="2"/>
      <c r="O25" s="2" t="s">
        <v>195</v>
      </c>
      <c r="P25" s="3" t="s">
        <v>67</v>
      </c>
      <c r="Q25" s="2"/>
      <c r="R25" s="5"/>
      <c r="S25" s="6"/>
    </row>
    <row r="26" spans="1:19" ht="75" x14ac:dyDescent="0.25">
      <c r="A26" s="9" t="s">
        <v>142</v>
      </c>
      <c r="B26" s="3" t="s">
        <v>196</v>
      </c>
      <c r="C26" s="2"/>
      <c r="D26" s="2"/>
      <c r="E26" s="2"/>
      <c r="F26" s="2"/>
      <c r="G26" s="2"/>
      <c r="H26" s="2" t="s">
        <v>197</v>
      </c>
      <c r="I26" s="2"/>
      <c r="J26" s="2" t="s">
        <v>198</v>
      </c>
      <c r="K26" s="3" t="s">
        <v>77</v>
      </c>
      <c r="L26" s="2"/>
      <c r="M26" s="2" t="s">
        <v>199</v>
      </c>
      <c r="N26" s="2"/>
      <c r="O26" s="2" t="str">
        <f>HYPERLINK("http://itunes.apple.com/us/app/toca-store/id442705759?mt=8","Toca Store ($1.99)")</f>
        <v>Toca Store ($1.99)</v>
      </c>
      <c r="P26" s="3" t="s">
        <v>80</v>
      </c>
      <c r="Q26" s="2"/>
      <c r="R26" s="5"/>
      <c r="S26" s="6"/>
    </row>
    <row r="27" spans="1:19" ht="77.25" x14ac:dyDescent="0.25">
      <c r="A27" s="9" t="s">
        <v>200</v>
      </c>
      <c r="B27" s="3" t="s">
        <v>38</v>
      </c>
      <c r="C27" s="2"/>
      <c r="D27" s="2"/>
      <c r="E27" s="2"/>
      <c r="F27" s="2"/>
      <c r="G27" s="2"/>
      <c r="H27" s="3" t="s">
        <v>39</v>
      </c>
      <c r="I27" s="2"/>
      <c r="J27" s="2" t="s">
        <v>201</v>
      </c>
      <c r="K27" s="2" t="s">
        <v>90</v>
      </c>
      <c r="L27" s="2"/>
      <c r="M27" s="2" t="s">
        <v>202</v>
      </c>
      <c r="N27" s="2"/>
      <c r="O27" s="2" t="str">
        <f>HYPERLINK("http://itunes.apple.com/us/app/toca-house/id495680460?mt=8","Toca House ($1.99)")</f>
        <v>Toca House ($1.99)</v>
      </c>
      <c r="P27" s="7" t="s">
        <v>6</v>
      </c>
      <c r="Q27" s="2"/>
      <c r="R27" s="5"/>
      <c r="S27" s="6"/>
    </row>
    <row r="28" spans="1:19" ht="75" x14ac:dyDescent="0.25">
      <c r="A28" s="9" t="s">
        <v>203</v>
      </c>
      <c r="B28" s="2" t="s">
        <v>151</v>
      </c>
      <c r="C28" s="2"/>
      <c r="D28" s="2"/>
      <c r="E28" s="2"/>
      <c r="F28" s="2"/>
      <c r="G28" s="2"/>
      <c r="H28" s="4" t="s">
        <v>204</v>
      </c>
      <c r="I28" s="2"/>
      <c r="J28" s="2" t="s">
        <v>205</v>
      </c>
      <c r="K28" s="2" t="s">
        <v>206</v>
      </c>
      <c r="L28" s="2"/>
      <c r="M28" s="3" t="s">
        <v>173</v>
      </c>
      <c r="N28" s="2"/>
      <c r="O28" s="2" t="str">
        <f>HYPERLINK("http://itunes.apple.com/us/app/toca-tea-party/id424174500?mt=8","Toca Tea Party ($1.99)")</f>
        <v>Toca Tea Party ($1.99)</v>
      </c>
      <c r="P28" s="2" t="s">
        <v>21</v>
      </c>
      <c r="Q28" s="2"/>
      <c r="R28" s="5"/>
      <c r="S28" s="6"/>
    </row>
    <row r="29" spans="1:19" ht="90" x14ac:dyDescent="0.25">
      <c r="A29" s="1" t="s">
        <v>158</v>
      </c>
      <c r="B29" s="3" t="s">
        <v>79</v>
      </c>
      <c r="C29" s="2"/>
      <c r="D29" s="2"/>
      <c r="E29" s="2"/>
      <c r="F29" s="2"/>
      <c r="G29" s="2"/>
      <c r="H29" s="7" t="s">
        <v>207</v>
      </c>
      <c r="I29" s="2"/>
      <c r="J29" s="2" t="s">
        <v>208</v>
      </c>
      <c r="K29" s="2" t="s">
        <v>174</v>
      </c>
      <c r="L29" s="2"/>
      <c r="M29" s="2" t="s">
        <v>209</v>
      </c>
      <c r="N29" s="2"/>
      <c r="O29" s="3" t="str">
        <f>HYPERLINK("http://itunes.apple.com/us/app/first-then-visual-schedule/id355527801?mt=8","First, Then Visual Schedule ($9.99)")</f>
        <v>First, Then Visual Schedule ($9.99)</v>
      </c>
      <c r="P29" s="2" t="s">
        <v>37</v>
      </c>
      <c r="Q29" s="2"/>
      <c r="R29" s="5"/>
      <c r="S29" s="6"/>
    </row>
    <row r="30" spans="1:19" ht="105" x14ac:dyDescent="0.25">
      <c r="A30" s="9" t="s">
        <v>210</v>
      </c>
      <c r="B30" s="3" t="s">
        <v>156</v>
      </c>
      <c r="C30" s="2"/>
      <c r="D30" s="2"/>
      <c r="E30" s="2"/>
      <c r="F30" s="2"/>
      <c r="G30" s="2"/>
      <c r="H30" s="3" t="s">
        <v>102</v>
      </c>
      <c r="I30" s="2"/>
      <c r="J30" s="7" t="s">
        <v>133</v>
      </c>
      <c r="K30" s="2" t="s">
        <v>211</v>
      </c>
      <c r="L30" s="2"/>
      <c r="M30" s="3" t="s">
        <v>212</v>
      </c>
      <c r="N30" s="2"/>
      <c r="O30" s="3" t="str">
        <f>HYPERLINK("http://itunes.apple.com/us/app/super-duper-what-are-they/id439332859?mt=8","What Are They Thinking ($1.99)")</f>
        <v>What Are They Thinking ($1.99)</v>
      </c>
      <c r="P30" s="2" t="s">
        <v>52</v>
      </c>
      <c r="Q30" s="2"/>
      <c r="R30" s="5"/>
      <c r="S30" s="6"/>
    </row>
    <row r="31" spans="1:19" ht="90" x14ac:dyDescent="0.25">
      <c r="A31" s="9" t="s">
        <v>213</v>
      </c>
      <c r="B31" s="2" t="s">
        <v>162</v>
      </c>
      <c r="C31" s="2"/>
      <c r="D31" s="2"/>
      <c r="E31" s="2"/>
      <c r="F31" s="2"/>
      <c r="G31" s="2"/>
      <c r="H31" s="2" t="s">
        <v>214</v>
      </c>
      <c r="I31" s="2"/>
      <c r="J31" s="4" t="s">
        <v>39</v>
      </c>
      <c r="K31" s="2" t="s">
        <v>179</v>
      </c>
      <c r="L31" s="2"/>
      <c r="M31" s="3" t="s">
        <v>140</v>
      </c>
      <c r="N31" s="2"/>
      <c r="O31" s="2"/>
      <c r="P31" s="2" t="s">
        <v>215</v>
      </c>
      <c r="Q31" s="2"/>
      <c r="R31" s="5"/>
      <c r="S31" s="6"/>
    </row>
    <row r="32" spans="1:19" ht="105" x14ac:dyDescent="0.25">
      <c r="A32" s="9" t="s">
        <v>216</v>
      </c>
      <c r="B32" s="2" t="s">
        <v>167</v>
      </c>
      <c r="C32" s="2"/>
      <c r="D32" s="2"/>
      <c r="E32" s="2"/>
      <c r="F32" s="2"/>
      <c r="G32" s="2"/>
      <c r="H32" s="7" t="s">
        <v>112</v>
      </c>
      <c r="I32" s="2"/>
      <c r="J32" s="4" t="s">
        <v>54</v>
      </c>
      <c r="K32" s="3" t="s">
        <v>217</v>
      </c>
      <c r="L32" s="2"/>
      <c r="M32" s="2" t="s">
        <v>218</v>
      </c>
      <c r="N32" s="2"/>
      <c r="O32" s="2"/>
      <c r="P32" s="2" t="s">
        <v>5</v>
      </c>
      <c r="Q32" s="2"/>
      <c r="R32" s="5"/>
      <c r="S32" s="6"/>
    </row>
    <row r="33" spans="1:19" ht="105" x14ac:dyDescent="0.25">
      <c r="A33" s="9" t="s">
        <v>219</v>
      </c>
      <c r="B33" s="2" t="s">
        <v>28</v>
      </c>
      <c r="C33" s="2"/>
      <c r="D33" s="2"/>
      <c r="E33" s="2"/>
      <c r="F33" s="2"/>
      <c r="G33" s="2"/>
      <c r="H33" s="2" t="s">
        <v>220</v>
      </c>
      <c r="I33" s="2"/>
      <c r="J33" s="3" t="s">
        <v>67</v>
      </c>
      <c r="K33" s="2" t="s">
        <v>112</v>
      </c>
      <c r="L33" s="2"/>
      <c r="M33" s="2" t="s">
        <v>194</v>
      </c>
      <c r="N33" s="2"/>
      <c r="O33" s="2"/>
      <c r="P33" s="2" t="s">
        <v>221</v>
      </c>
      <c r="Q33" s="2"/>
      <c r="R33" s="5"/>
      <c r="S33" s="6"/>
    </row>
    <row r="34" spans="1:19" ht="120" x14ac:dyDescent="0.25">
      <c r="A34" s="1" t="s">
        <v>222</v>
      </c>
      <c r="B34" s="3" t="s">
        <v>44</v>
      </c>
      <c r="C34" s="2"/>
      <c r="D34" s="2"/>
      <c r="E34" s="2"/>
      <c r="F34" s="2"/>
      <c r="G34" s="2"/>
      <c r="H34" s="2" t="s">
        <v>146</v>
      </c>
      <c r="I34" s="2"/>
      <c r="J34" s="3" t="s">
        <v>80</v>
      </c>
      <c r="K34" s="2" t="s">
        <v>223</v>
      </c>
      <c r="L34" s="2"/>
      <c r="M34" s="2" t="s">
        <v>224</v>
      </c>
      <c r="N34" s="2"/>
      <c r="O34" s="2"/>
      <c r="P34" s="2" t="s">
        <v>65</v>
      </c>
      <c r="Q34" s="2"/>
      <c r="R34" s="5"/>
      <c r="S34" s="6"/>
    </row>
    <row r="35" spans="1:19" ht="90" x14ac:dyDescent="0.25">
      <c r="A35" s="9" t="s">
        <v>180</v>
      </c>
      <c r="B35" s="3" t="s">
        <v>59</v>
      </c>
      <c r="C35" s="2"/>
      <c r="D35" s="2"/>
      <c r="E35" s="2"/>
      <c r="F35" s="2"/>
      <c r="G35" s="2"/>
      <c r="H35" s="3" t="str">
        <f>HYPERLINK("http://itunes.apple.com/us/app/toca-kitchen/id476553281?mt=8","Toca Kitchen ($1.99)")</f>
        <v>Toca Kitchen ($1.99)</v>
      </c>
      <c r="I35" s="2"/>
      <c r="J35" s="2" t="s">
        <v>6</v>
      </c>
      <c r="K35" s="2" t="s">
        <v>225</v>
      </c>
      <c r="L35" s="2"/>
      <c r="M35" s="2" t="s">
        <v>226</v>
      </c>
      <c r="N35" s="2"/>
      <c r="O35" s="2"/>
      <c r="P35" s="7" t="s">
        <v>227</v>
      </c>
      <c r="Q35" s="2"/>
      <c r="R35" s="5"/>
      <c r="S35" s="6"/>
    </row>
    <row r="36" spans="1:19" ht="64.5" x14ac:dyDescent="0.25">
      <c r="A36" s="9" t="s">
        <v>185</v>
      </c>
      <c r="B36" s="3" t="s">
        <v>72</v>
      </c>
      <c r="C36" s="2"/>
      <c r="D36" s="2"/>
      <c r="E36" s="2"/>
      <c r="F36" s="2"/>
      <c r="G36" s="2"/>
      <c r="H36" s="3" t="str">
        <f>HYPERLINK("http://itunes.apple.com/us/app/toca-doctor-hd/id430807533?mt=8","Toca Doctor HD ($1.99)")</f>
        <v>Toca Doctor HD ($1.99)</v>
      </c>
      <c r="I36" s="2"/>
      <c r="J36" s="2" t="s">
        <v>37</v>
      </c>
      <c r="K36" s="2" t="s">
        <v>146</v>
      </c>
      <c r="L36" s="2"/>
      <c r="M36" s="2" t="s">
        <v>228</v>
      </c>
      <c r="N36" s="2"/>
      <c r="O36" s="2"/>
      <c r="P36" s="7" t="s">
        <v>78</v>
      </c>
      <c r="Q36" s="2"/>
      <c r="R36" s="5"/>
      <c r="S36" s="6"/>
    </row>
    <row r="37" spans="1:19" ht="105" x14ac:dyDescent="0.25">
      <c r="A37" s="9" t="s">
        <v>188</v>
      </c>
      <c r="B37" s="3" t="s">
        <v>85</v>
      </c>
      <c r="C37" s="2"/>
      <c r="D37" s="2"/>
      <c r="E37" s="2"/>
      <c r="F37" s="2"/>
      <c r="G37" s="2"/>
      <c r="H37" s="2" t="str">
        <f>HYPERLINK("http://itunes.apple.com/us/app/toca-store/id442705759?mt=8","Toca Store ($1.99)")</f>
        <v>Toca Store ($1.99)</v>
      </c>
      <c r="I37" s="2"/>
      <c r="J37" s="2" t="s">
        <v>52</v>
      </c>
      <c r="K37" s="7" t="s">
        <v>229</v>
      </c>
      <c r="L37" s="2"/>
      <c r="M37" s="2" t="s">
        <v>230</v>
      </c>
      <c r="N37" s="2"/>
      <c r="O37" s="2"/>
      <c r="P37" s="7" t="s">
        <v>20</v>
      </c>
      <c r="Q37" s="2"/>
      <c r="R37" s="5"/>
      <c r="S37" s="6"/>
    </row>
    <row r="38" spans="1:19" ht="75" x14ac:dyDescent="0.25">
      <c r="A38" s="9" t="s">
        <v>193</v>
      </c>
      <c r="B38" s="3" t="s">
        <v>97</v>
      </c>
      <c r="C38" s="2"/>
      <c r="D38" s="2"/>
      <c r="E38" s="2"/>
      <c r="F38" s="2"/>
      <c r="G38" s="2"/>
      <c r="H38" s="2" t="str">
        <f>HYPERLINK("http://itunes.apple.com/us/app/toca-house/id495680460?mt=8","Toca House ($1.99)")</f>
        <v>Toca House ($1.99)</v>
      </c>
      <c r="I38" s="2"/>
      <c r="J38" s="2" t="s">
        <v>215</v>
      </c>
      <c r="K38" s="2" t="s">
        <v>231</v>
      </c>
      <c r="L38" s="2"/>
      <c r="M38" s="2" t="str">
        <f>HYPERLINK("http://itunes.apple.com/us/app/scholastic-reading-timer/id520196131?mt=8","Scholastic Reading Timer (Free)")</f>
        <v>Scholastic Reading Timer (Free)</v>
      </c>
      <c r="N38" s="2"/>
      <c r="O38" s="2"/>
      <c r="P38" s="7" t="s">
        <v>232</v>
      </c>
      <c r="Q38" s="2"/>
      <c r="R38" s="5"/>
      <c r="S38" s="6"/>
    </row>
    <row r="39" spans="1:19" ht="75" x14ac:dyDescent="0.25">
      <c r="A39" s="9" t="s">
        <v>198</v>
      </c>
      <c r="B39" s="3" t="s">
        <v>7</v>
      </c>
      <c r="C39" s="2"/>
      <c r="D39" s="2"/>
      <c r="E39" s="2"/>
      <c r="F39" s="2"/>
      <c r="G39" s="2"/>
      <c r="H39" s="7" t="str">
        <f>HYPERLINK("http://itunes.apple.com/us/app/toca-tea-party/id424174500?mt=8","Toca Tea Party ($1.99)")</f>
        <v>Toca Tea Party ($1.99)</v>
      </c>
      <c r="I39" s="2"/>
      <c r="J39" s="2" t="s">
        <v>5</v>
      </c>
      <c r="K39" s="7" t="str">
        <f>HYPERLINK("http://itunes.apple.com/us/app/toca-store/id442705759?mt=8","Toca Store ($1.99)")</f>
        <v>Toca Store ($1.99)</v>
      </c>
      <c r="L39" s="2"/>
      <c r="M39" s="2"/>
      <c r="N39" s="2"/>
      <c r="O39" s="2"/>
      <c r="P39" s="7" t="s">
        <v>36</v>
      </c>
      <c r="Q39" s="2"/>
      <c r="R39" s="5"/>
      <c r="S39" s="6"/>
    </row>
    <row r="40" spans="1:19" ht="65.25" thickBot="1" x14ac:dyDescent="0.3">
      <c r="A40" s="11" t="s">
        <v>201</v>
      </c>
      <c r="B40" s="12" t="s">
        <v>233</v>
      </c>
      <c r="C40" s="13"/>
      <c r="D40" s="13"/>
      <c r="E40" s="13"/>
      <c r="F40" s="13"/>
      <c r="G40" s="13"/>
      <c r="H40" s="13" t="str">
        <f>HYPERLINK("http://itunes.apple.com/us/app/paint-my-wings/id432858701?mt=8","Toca Paint My Wings ($1.99)")</f>
        <v>Toca Paint My Wings ($1.99)</v>
      </c>
      <c r="I40" s="13"/>
      <c r="J40" s="14" t="s">
        <v>221</v>
      </c>
      <c r="K40" s="14" t="str">
        <f>HYPERLINK("http://itunes.apple.com/us/app/toca-house/id495680460?mt=8","Toca House ($1.99)")</f>
        <v>Toca House ($1.99)</v>
      </c>
      <c r="L40" s="13"/>
      <c r="M40" s="13"/>
      <c r="N40" s="13"/>
      <c r="O40" s="13"/>
      <c r="P40" s="12" t="s">
        <v>147</v>
      </c>
      <c r="Q40" s="13"/>
      <c r="R40" s="15"/>
      <c r="S40" s="6"/>
    </row>
    <row r="41" spans="1:1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2014-05-12T15:37:08Z</dcterms:created>
  <dcterms:modified xsi:type="dcterms:W3CDTF">2014-05-12T17:06:04Z</dcterms:modified>
</cp:coreProperties>
</file>